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ucero\Documents\Personal\WICT\Programming 2016\Grace_Confidence Effect_2016\"/>
    </mc:Choice>
  </mc:AlternateContent>
  <bookViews>
    <workbookView xWindow="0" yWindow="0" windowWidth="28530" windowHeight="13455"/>
  </bookViews>
  <sheets>
    <sheet name="Sheet1" sheetId="1" r:id="rId1"/>
    <sheet name="Sheet2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B21" i="1"/>
  <c r="C21" i="1"/>
  <c r="C23" i="1"/>
  <c r="C13" i="1"/>
  <c r="C15" i="1"/>
  <c r="C16" i="1"/>
  <c r="C25" i="1"/>
  <c r="D21" i="1"/>
  <c r="D23" i="1"/>
  <c r="E23" i="1"/>
  <c r="D13" i="1"/>
  <c r="D15" i="1"/>
  <c r="D16" i="1"/>
  <c r="E16" i="1"/>
  <c r="E15" i="1"/>
  <c r="B11" i="1"/>
  <c r="E11" i="1"/>
  <c r="E14" i="1"/>
  <c r="E22" i="1"/>
  <c r="E21" i="1"/>
  <c r="E19" i="1"/>
  <c r="E20" i="1"/>
  <c r="D25" i="1"/>
  <c r="E13" i="1"/>
  <c r="E25" i="1"/>
</calcChain>
</file>

<file path=xl/sharedStrings.xml><?xml version="1.0" encoding="utf-8"?>
<sst xmlns="http://schemas.openxmlformats.org/spreadsheetml/2006/main" count="29" uniqueCount="25">
  <si>
    <t>WICT Washington DC/Baltimore, NoVA and NYC Chapter</t>
  </si>
  <si>
    <t>Grace Killelea - Confidence Effect Event</t>
  </si>
  <si>
    <t>March 23rd, 2016 5:30-8:30p.m.</t>
  </si>
  <si>
    <t>Expenses</t>
  </si>
  <si>
    <t>Catering</t>
  </si>
  <si>
    <t>Books (500)</t>
  </si>
  <si>
    <t>DC/Baltimore</t>
  </si>
  <si>
    <t>NoVA</t>
  </si>
  <si>
    <t>Total</t>
  </si>
  <si>
    <t>Amount</t>
  </si>
  <si>
    <t>Revenue</t>
  </si>
  <si>
    <t>Location:  NCTA &amp; "Live Stream"</t>
  </si>
  <si>
    <t>NET INCOME</t>
  </si>
  <si>
    <t>TOTAL REVENUE</t>
  </si>
  <si>
    <t>TOTAL EXPENSES</t>
  </si>
  <si>
    <t>NCTA Registration Fees (In Person)</t>
  </si>
  <si>
    <t>Virginia</t>
  </si>
  <si>
    <t>"Live Stream" Webinar - as many as 1000 seats - 7-8p.m.</t>
  </si>
  <si>
    <t>Live Stream Webinar calculated at - 175</t>
  </si>
  <si>
    <t>Number of attendees (*)</t>
  </si>
  <si>
    <t>Event attendance - 137 (* 7 free between volunteers and other guests)</t>
  </si>
  <si>
    <t>Sale of Additional Books at Event</t>
  </si>
  <si>
    <t>Comp Registration</t>
  </si>
  <si>
    <t>Venue/AV Equipment</t>
  </si>
  <si>
    <t>Other Incidentals (Comp Parking to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</si>
</sst>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4" borderId="10" applyNumberFormat="0" applyAlignment="0" applyProtection="0"/>
  </cellStyleXfs>
  <cellXfs count="39">
    <xf numFmtId="0" fontId="0" fillId="0" borderId="0" xfId="0"/>
    <xf numFmtId="0" fontId="2" fillId="0" borderId="0" xfId="0" applyFont="1"/>
    <xf numFmtId="0" fontId="0" fillId="0" borderId="1" xfId="0" applyBorder="1"/>
    <xf numFmtId="6" fontId="0" fillId="0" borderId="0" xfId="0" applyNumberFormat="1" applyBorder="1"/>
    <xf numFmtId="0" fontId="0" fillId="0" borderId="3" xfId="0" applyBorder="1"/>
    <xf numFmtId="0" fontId="3" fillId="0" borderId="0" xfId="0" applyFont="1"/>
    <xf numFmtId="0" fontId="0" fillId="0" borderId="3" xfId="0" applyFont="1" applyBorder="1"/>
    <xf numFmtId="0" fontId="0" fillId="0" borderId="0" xfId="0" applyNumberFormat="1" applyFont="1" applyBorder="1"/>
    <xf numFmtId="164" fontId="0" fillId="0" borderId="4" xfId="1" applyNumberFormat="1" applyFont="1" applyBorder="1"/>
    <xf numFmtId="164" fontId="0" fillId="0" borderId="0" xfId="1" applyNumberFormat="1" applyFont="1" applyBorder="1"/>
    <xf numFmtId="164" fontId="0" fillId="0" borderId="2" xfId="1" applyNumberFormat="1" applyFont="1" applyBorder="1"/>
    <xf numFmtId="0" fontId="0" fillId="0" borderId="4" xfId="0" applyNumberFormat="1" applyFont="1" applyBorder="1"/>
    <xf numFmtId="0" fontId="0" fillId="0" borderId="0" xfId="1" applyNumberFormat="1" applyFont="1" applyBorder="1"/>
    <xf numFmtId="0" fontId="0" fillId="0" borderId="4" xfId="1" applyNumberFormat="1" applyFont="1" applyBorder="1"/>
    <xf numFmtId="6" fontId="0" fillId="2" borderId="8" xfId="0" applyNumberFormat="1" applyFill="1" applyBorder="1"/>
    <xf numFmtId="164" fontId="0" fillId="2" borderId="8" xfId="0" applyNumberFormat="1" applyFill="1" applyBorder="1"/>
    <xf numFmtId="0" fontId="2" fillId="2" borderId="8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3" borderId="5" xfId="0" applyFont="1" applyFill="1" applyBorder="1" applyAlignment="1">
      <alignment horizontal="right"/>
    </xf>
    <xf numFmtId="164" fontId="2" fillId="3" borderId="7" xfId="1" applyNumberFormat="1" applyFont="1" applyFill="1" applyBorder="1"/>
    <xf numFmtId="164" fontId="2" fillId="3" borderId="8" xfId="1" applyNumberFormat="1" applyFont="1" applyFill="1" applyBorder="1"/>
    <xf numFmtId="164" fontId="2" fillId="3" borderId="9" xfId="1" applyNumberFormat="1" applyFont="1" applyFill="1" applyBorder="1"/>
    <xf numFmtId="164" fontId="0" fillId="3" borderId="7" xfId="1" applyNumberFormat="1" applyFont="1" applyFill="1" applyBorder="1"/>
    <xf numFmtId="0" fontId="0" fillId="0" borderId="3" xfId="0" applyFill="1" applyBorder="1"/>
    <xf numFmtId="0" fontId="4" fillId="4" borderId="10" xfId="2"/>
    <xf numFmtId="164" fontId="4" fillId="4" borderId="10" xfId="2" applyNumberFormat="1"/>
    <xf numFmtId="44" fontId="0" fillId="0" borderId="0" xfId="1" applyNumberFormat="1" applyFont="1"/>
    <xf numFmtId="0" fontId="4" fillId="0" borderId="10" xfId="2" applyFill="1"/>
    <xf numFmtId="164" fontId="4" fillId="0" borderId="10" xfId="2" applyNumberFormat="1" applyFill="1"/>
    <xf numFmtId="164" fontId="2" fillId="3" borderId="11" xfId="1" applyNumberFormat="1" applyFont="1" applyFill="1" applyBorder="1"/>
    <xf numFmtId="6" fontId="0" fillId="0" borderId="4" xfId="1" applyNumberFormat="1" applyFont="1" applyBorder="1"/>
    <xf numFmtId="6" fontId="0" fillId="0" borderId="0" xfId="1" applyNumberFormat="1" applyFont="1" applyBorder="1"/>
    <xf numFmtId="0" fontId="0" fillId="0" borderId="0" xfId="0" applyFont="1" applyFill="1" applyBorder="1"/>
    <xf numFmtId="6" fontId="0" fillId="0" borderId="0" xfId="0" applyNumberFormat="1" applyFont="1" applyBorder="1"/>
    <xf numFmtId="8" fontId="0" fillId="0" borderId="4" xfId="1" applyNumberFormat="1" applyFont="1" applyBorder="1"/>
    <xf numFmtId="6" fontId="5" fillId="2" borderId="8" xfId="0" applyNumberFormat="1" applyFont="1" applyFill="1" applyBorder="1"/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8" workbookViewId="0">
      <selection activeCell="E25" sqref="E25"/>
    </sheetView>
  </sheetViews>
  <sheetFormatPr defaultRowHeight="15" x14ac:dyDescent="0.25"/>
  <cols>
    <col min="1" max="1" width="38.42578125" customWidth="1"/>
    <col min="2" max="2" width="16.5703125" bestFit="1" customWidth="1"/>
    <col min="3" max="3" width="12.7109375" customWidth="1"/>
    <col min="4" max="5" width="10.7109375" customWidth="1"/>
  </cols>
  <sheetData>
    <row r="1" spans="1:7" ht="18.75" x14ac:dyDescent="0.3">
      <c r="A1" s="5" t="s">
        <v>0</v>
      </c>
    </row>
    <row r="3" spans="1:7" x14ac:dyDescent="0.25">
      <c r="A3" s="1" t="s">
        <v>1</v>
      </c>
    </row>
    <row r="4" spans="1:7" x14ac:dyDescent="0.25">
      <c r="A4" t="s">
        <v>11</v>
      </c>
    </row>
    <row r="5" spans="1:7" x14ac:dyDescent="0.25">
      <c r="A5" t="s">
        <v>2</v>
      </c>
      <c r="G5" s="29"/>
    </row>
    <row r="6" spans="1:7" x14ac:dyDescent="0.25">
      <c r="A6" t="s">
        <v>17</v>
      </c>
    </row>
    <row r="7" spans="1:7" x14ac:dyDescent="0.25">
      <c r="A7" t="s">
        <v>20</v>
      </c>
    </row>
    <row r="8" spans="1:7" x14ac:dyDescent="0.25">
      <c r="A8" t="s">
        <v>18</v>
      </c>
    </row>
    <row r="10" spans="1:7" x14ac:dyDescent="0.25">
      <c r="A10" s="17" t="s">
        <v>10</v>
      </c>
      <c r="B10" s="18" t="s">
        <v>9</v>
      </c>
      <c r="C10" s="19" t="s">
        <v>6</v>
      </c>
      <c r="D10" s="19" t="s">
        <v>16</v>
      </c>
      <c r="E10" s="20" t="s">
        <v>8</v>
      </c>
    </row>
    <row r="11" spans="1:7" x14ac:dyDescent="0.25">
      <c r="A11" s="6" t="s">
        <v>19</v>
      </c>
      <c r="B11" s="11">
        <f>SUM(C11:D11)</f>
        <v>80</v>
      </c>
      <c r="C11" s="7">
        <v>40</v>
      </c>
      <c r="D11" s="7">
        <v>40</v>
      </c>
      <c r="E11" s="13">
        <f>SUM(C11:D11)</f>
        <v>80</v>
      </c>
    </row>
    <row r="12" spans="1:7" x14ac:dyDescent="0.25">
      <c r="A12" s="35" t="s">
        <v>22</v>
      </c>
      <c r="B12" s="36">
        <v>0</v>
      </c>
      <c r="C12" s="7">
        <v>2</v>
      </c>
      <c r="D12" s="7">
        <v>5</v>
      </c>
      <c r="E12" s="12"/>
    </row>
    <row r="13" spans="1:7" x14ac:dyDescent="0.25">
      <c r="A13" s="27" t="s">
        <v>15</v>
      </c>
      <c r="B13" s="28">
        <v>25</v>
      </c>
      <c r="C13" s="28">
        <f>B13*C11</f>
        <v>1000</v>
      </c>
      <c r="D13" s="28">
        <f>D11*B13</f>
        <v>1000</v>
      </c>
      <c r="E13" s="28">
        <f>SUM(C13:D13)</f>
        <v>2000</v>
      </c>
    </row>
    <row r="14" spans="1:7" x14ac:dyDescent="0.25">
      <c r="A14" s="6" t="s">
        <v>21</v>
      </c>
      <c r="B14" s="33"/>
      <c r="C14" s="12">
        <v>5</v>
      </c>
      <c r="D14" s="12">
        <v>5</v>
      </c>
      <c r="E14" s="13">
        <f>SUM(C14:D14)</f>
        <v>10</v>
      </c>
    </row>
    <row r="15" spans="1:7" x14ac:dyDescent="0.25">
      <c r="A15" s="6" t="s">
        <v>21</v>
      </c>
      <c r="B15" s="33">
        <v>20</v>
      </c>
      <c r="C15" s="34">
        <f>C14*B15</f>
        <v>100</v>
      </c>
      <c r="D15" s="34">
        <f>D14*B15</f>
        <v>100</v>
      </c>
      <c r="E15" s="13">
        <f>SUM(C15:D15)</f>
        <v>200</v>
      </c>
    </row>
    <row r="16" spans="1:7" ht="15.75" thickBot="1" x14ac:dyDescent="0.3">
      <c r="A16" s="21" t="s">
        <v>13</v>
      </c>
      <c r="B16" s="22"/>
      <c r="C16" s="32">
        <f>C15+C13</f>
        <v>1100</v>
      </c>
      <c r="D16" s="32">
        <f>D15+D13</f>
        <v>1100</v>
      </c>
      <c r="E16" s="32">
        <f>SUM(C16:D16)</f>
        <v>2200</v>
      </c>
    </row>
    <row r="18" spans="1:5" x14ac:dyDescent="0.25">
      <c r="A18" s="17" t="s">
        <v>3</v>
      </c>
      <c r="B18" s="18" t="s">
        <v>9</v>
      </c>
      <c r="C18" s="19" t="s">
        <v>6</v>
      </c>
      <c r="D18" s="19" t="s">
        <v>7</v>
      </c>
      <c r="E18" s="20" t="s">
        <v>8</v>
      </c>
    </row>
    <row r="19" spans="1:5" x14ac:dyDescent="0.25">
      <c r="A19" s="2" t="s">
        <v>23</v>
      </c>
      <c r="B19" s="10">
        <v>550</v>
      </c>
      <c r="C19" s="9">
        <v>275</v>
      </c>
      <c r="D19" s="9">
        <v>275</v>
      </c>
      <c r="E19" s="8">
        <f>SUM(C19:D19)</f>
        <v>550</v>
      </c>
    </row>
    <row r="20" spans="1:5" x14ac:dyDescent="0.25">
      <c r="A20" s="4" t="s">
        <v>5</v>
      </c>
      <c r="B20" s="37">
        <v>2190.86</v>
      </c>
      <c r="C20" s="9">
        <f>B20/2</f>
        <v>1095.43</v>
      </c>
      <c r="D20" s="9">
        <f>B20/2</f>
        <v>1095.43</v>
      </c>
      <c r="E20" s="8">
        <f>SUM(C20:D20)</f>
        <v>2190.86</v>
      </c>
    </row>
    <row r="21" spans="1:5" x14ac:dyDescent="0.25">
      <c r="A21" s="30" t="s">
        <v>4</v>
      </c>
      <c r="B21" s="31">
        <f>1884+600</f>
        <v>2484</v>
      </c>
      <c r="C21" s="31">
        <f>B21/2</f>
        <v>1242</v>
      </c>
      <c r="D21" s="31">
        <f>B21/2</f>
        <v>1242</v>
      </c>
      <c r="E21" s="31">
        <f>SUM(C21:D21)</f>
        <v>2484</v>
      </c>
    </row>
    <row r="22" spans="1:5" x14ac:dyDescent="0.25">
      <c r="A22" s="30" t="s">
        <v>24</v>
      </c>
      <c r="B22" s="31"/>
      <c r="C22" s="31">
        <v>110</v>
      </c>
      <c r="D22" s="31">
        <v>110</v>
      </c>
      <c r="E22" s="31">
        <f>SUM(C22:D22)</f>
        <v>220</v>
      </c>
    </row>
    <row r="23" spans="1:5" ht="15.75" thickBot="1" x14ac:dyDescent="0.3">
      <c r="A23" s="21" t="s">
        <v>14</v>
      </c>
      <c r="B23" s="25"/>
      <c r="C23" s="23">
        <f>SUM(C19:C22)</f>
        <v>2722.4300000000003</v>
      </c>
      <c r="D23" s="23">
        <f t="shared" ref="D23" si="0">SUM(D19:D22)</f>
        <v>2722.4300000000003</v>
      </c>
      <c r="E23" s="24">
        <f>SUM(C23:D23)</f>
        <v>5444.8600000000006</v>
      </c>
    </row>
    <row r="24" spans="1:5" x14ac:dyDescent="0.25">
      <c r="A24" s="26"/>
      <c r="B24" s="3"/>
      <c r="C24" s="3"/>
      <c r="D24" s="3"/>
      <c r="E24" s="3"/>
    </row>
    <row r="25" spans="1:5" ht="15.75" thickBot="1" x14ac:dyDescent="0.3">
      <c r="A25" s="16" t="s">
        <v>12</v>
      </c>
      <c r="B25" s="14"/>
      <c r="C25" s="15">
        <f>C16-C23</f>
        <v>-1622.4300000000003</v>
      </c>
      <c r="D25" s="38">
        <f>D16-D23</f>
        <v>-1622.4300000000003</v>
      </c>
      <c r="E25" s="38">
        <f>E16-E23</f>
        <v>-3244.8600000000006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59F0A87E2A3D49883DF8CA81A3CED5" ma:contentTypeVersion="1" ma:contentTypeDescription="Create a new document." ma:contentTypeScope="" ma:versionID="cbbb02dffb7ce370428895e8bb07b7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2CAEEAD-FB5C-4FBE-9D8E-93DB13CC1C35}"/>
</file>

<file path=customXml/itemProps2.xml><?xml version="1.0" encoding="utf-8"?>
<ds:datastoreItem xmlns:ds="http://schemas.openxmlformats.org/officeDocument/2006/customXml" ds:itemID="{B69665DE-7B6B-4300-BE14-09F6E7DFC4A4}"/>
</file>

<file path=customXml/itemProps3.xml><?xml version="1.0" encoding="utf-8"?>
<ds:datastoreItem xmlns:ds="http://schemas.openxmlformats.org/officeDocument/2006/customXml" ds:itemID="{A55E11AD-2B7F-4F84-9D3A-647818DC30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Lucero</dc:creator>
  <cp:lastModifiedBy>Monica Lucero</cp:lastModifiedBy>
  <cp:lastPrinted>2016-02-05T18:39:28Z</cp:lastPrinted>
  <dcterms:created xsi:type="dcterms:W3CDTF">2016-02-05T18:18:28Z</dcterms:created>
  <dcterms:modified xsi:type="dcterms:W3CDTF">2016-03-21T18:05:04Z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0x0101006459F0A87E2A3D49883DF8CA81A3CED5</vt:lpwstr>
  </property>
</Properties>
</file>